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mc:AlternateContent xmlns:mc="http://schemas.openxmlformats.org/markup-compatibility/2006">
    <mc:Choice Requires="x15">
      <x15ac:absPath xmlns:x15ac="http://schemas.microsoft.com/office/spreadsheetml/2010/11/ac" url="C:\www\bcrc\feedvalueestimator\excel\"/>
    </mc:Choice>
  </mc:AlternateContent>
  <xr:revisionPtr revIDLastSave="0" documentId="8_{13AC56F4-4443-465B-93DC-86C7047BA7BB}" xr6:coauthVersionLast="40" xr6:coauthVersionMax="40" xr10:uidLastSave="{00000000-0000-0000-0000-000000000000}"/>
  <bookViews>
    <workbookView xWindow="-120" yWindow="-120" windowWidth="25440" windowHeight="15540" xr2:uid="{00000000-000D-0000-FFFF-FFFF00000000}"/>
  </bookViews>
  <sheets>
    <sheet name="Sheet1" sheetId="1"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 l="1"/>
  <c r="G35" i="1" l="1"/>
  <c r="I35" i="1" s="1"/>
  <c r="H35" i="1" s="1"/>
  <c r="G34" i="1"/>
  <c r="G33" i="1"/>
  <c r="G32" i="1"/>
  <c r="I32" i="1" s="1"/>
  <c r="H32" i="1" s="1"/>
  <c r="G31" i="1"/>
  <c r="I31" i="1" s="1"/>
  <c r="H31" i="1" s="1"/>
  <c r="G30" i="1"/>
  <c r="I30" i="1" s="1"/>
  <c r="H30" i="1" s="1"/>
  <c r="G29" i="1"/>
  <c r="I29" i="1" s="1"/>
  <c r="H29" i="1" s="1"/>
  <c r="I28" i="1"/>
  <c r="H28" i="1" s="1"/>
  <c r="G27" i="1"/>
  <c r="I27" i="1" s="1"/>
  <c r="H27" i="1" s="1"/>
  <c r="G26" i="1"/>
  <c r="E25" i="1"/>
  <c r="I33" i="1"/>
  <c r="H33" i="1" s="1"/>
  <c r="I26" i="1"/>
  <c r="H26" i="1" s="1"/>
  <c r="I34" i="1"/>
  <c r="H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herman.simons</author>
  </authors>
  <commentList>
    <comment ref="C18" authorId="0" shapeId="0" xr:uid="{00000000-0006-0000-0000-000001000000}">
      <text>
        <r>
          <rPr>
            <b/>
            <sz val="9"/>
            <color rgb="FF000000"/>
            <rFont val="Tahoma"/>
            <family val="2"/>
          </rPr>
          <t xml:space="preserve">Current feed cost fresh on board (delivered)
</t>
        </r>
      </text>
    </comment>
    <comment ref="D18" authorId="0" shapeId="0" xr:uid="{00000000-0006-0000-0000-000002000000}">
      <text>
        <r>
          <rPr>
            <b/>
            <sz val="9"/>
            <color rgb="FF000000"/>
            <rFont val="Tahoma"/>
            <family val="2"/>
          </rPr>
          <t xml:space="preserve">Dry Matter % of feed
</t>
        </r>
      </text>
    </comment>
    <comment ref="E18" authorId="0" shapeId="0" xr:uid="{00000000-0006-0000-0000-000003000000}">
      <text>
        <r>
          <rPr>
            <b/>
            <sz val="9"/>
            <color rgb="FF000000"/>
            <rFont val="Tahoma"/>
            <family val="2"/>
          </rPr>
          <t xml:space="preserve">Total Digestible Nutrient as a % of Dry Matter
</t>
        </r>
      </text>
    </comment>
    <comment ref="F18" authorId="0" shapeId="0" xr:uid="{00000000-0006-0000-0000-000004000000}">
      <text>
        <r>
          <rPr>
            <b/>
            <sz val="9"/>
            <color rgb="FF000000"/>
            <rFont val="Tahoma"/>
            <family val="2"/>
          </rPr>
          <t xml:space="preserve">Crude Protein as a % of Dry Matter
</t>
        </r>
      </text>
    </comment>
    <comment ref="G24" authorId="0" shapeId="0" xr:uid="{00000000-0006-0000-0000-000005000000}">
      <text>
        <r>
          <rPr>
            <b/>
            <sz val="9"/>
            <color rgb="FF000000"/>
            <rFont val="Tahoma"/>
            <family val="2"/>
          </rPr>
          <t xml:space="preserve">The value in this column is the calculated value of the target feed, based on the nutrient content of target feed and cost of reference feeds the nutrient value of the reference feeds. </t>
        </r>
      </text>
    </comment>
    <comment ref="H24" authorId="0" shapeId="0" xr:uid="{00000000-0006-0000-0000-000006000000}">
      <text>
        <r>
          <rPr>
            <b/>
            <sz val="9"/>
            <color rgb="FF000000"/>
            <rFont val="Tahoma"/>
            <family val="2"/>
          </rPr>
          <t xml:space="preserve">The difference between the calculated nutrient value and the asking price. 
</t>
        </r>
        <r>
          <rPr>
            <b/>
            <sz val="9"/>
            <color rgb="FF000000"/>
            <rFont val="Tahoma"/>
            <family val="2"/>
          </rPr>
          <t xml:space="preserve">
</t>
        </r>
        <r>
          <rPr>
            <b/>
            <sz val="9"/>
            <color rgb="FF000000"/>
            <rFont val="Tahoma"/>
            <family val="2"/>
          </rPr>
          <t xml:space="preserve">If positive, then the feed represents a good deal, considering the cost of TDN and CP, as compared to the reference feeds.
</t>
        </r>
        <r>
          <rPr>
            <b/>
            <sz val="9"/>
            <color rgb="FF000000"/>
            <rFont val="Tahoma"/>
            <family val="2"/>
          </rPr>
          <t xml:space="preserve">
</t>
        </r>
        <r>
          <rPr>
            <b/>
            <sz val="9"/>
            <color rgb="FF000000"/>
            <rFont val="Tahoma"/>
            <family val="2"/>
          </rPr>
          <t xml:space="preserve">A larger number value indicates the potential impact relative to other feeds. It does </t>
        </r>
        <r>
          <rPr>
            <b/>
            <u/>
            <sz val="11"/>
            <color rgb="FF000000"/>
            <rFont val="Tahoma"/>
            <family val="2"/>
          </rPr>
          <t>not</t>
        </r>
        <r>
          <rPr>
            <b/>
            <sz val="9"/>
            <color rgb="FF000000"/>
            <rFont val="Tahoma"/>
            <family val="2"/>
          </rPr>
          <t xml:space="preserve"> indicate the actual dollar change of the feed cost.  </t>
        </r>
      </text>
    </comment>
    <comment ref="C25" authorId="0" shapeId="0" xr:uid="{00000000-0006-0000-0000-000007000000}">
      <text>
        <r>
          <rPr>
            <b/>
            <sz val="9"/>
            <color rgb="FF000000"/>
            <rFont val="Tahoma"/>
            <family val="2"/>
          </rPr>
          <t xml:space="preserve">Price for feed fresh on board (delivered)
</t>
        </r>
      </text>
    </comment>
  </commentList>
</comments>
</file>

<file path=xl/sharedStrings.xml><?xml version="1.0" encoding="utf-8"?>
<sst xmlns="http://schemas.openxmlformats.org/spreadsheetml/2006/main" count="47" uniqueCount="35">
  <si>
    <t>Name</t>
  </si>
  <si>
    <t>Canola meal</t>
  </si>
  <si>
    <t>DM, %</t>
  </si>
  <si>
    <t>Bold green cells in borders are for user inputs.</t>
  </si>
  <si>
    <t>$/tonne, As Fed</t>
  </si>
  <si>
    <t>Mixed Hay</t>
  </si>
  <si>
    <t>example:</t>
  </si>
  <si>
    <t>Step 1:</t>
  </si>
  <si>
    <t>Step 2:</t>
  </si>
  <si>
    <t>Step 3:</t>
  </si>
  <si>
    <t>Asking Price</t>
  </si>
  <si>
    <t>Impact on feed cost</t>
  </si>
  <si>
    <t>Have a nutritionist do a proper ration to ensure all nutritional requirements are met.</t>
  </si>
  <si>
    <t>Step 4:</t>
  </si>
  <si>
    <t>Determine your best feed strategy.</t>
  </si>
  <si>
    <t>Disclaimer:</t>
  </si>
  <si>
    <t>For each feed you are considering enter the required information in the Target Feeds table.</t>
  </si>
  <si>
    <t xml:space="preserve">Calculated Nutrient Value </t>
  </si>
  <si>
    <t>Enter Feed Here</t>
  </si>
  <si>
    <t>For best results, use information from actual feed analysis, not guesstimates.</t>
  </si>
  <si>
    <t>To ensure all nutritional requirements are met, have a nutritionist do your ration formulation, or use a ration balancing software program.</t>
  </si>
  <si>
    <t>For best results, only compare feeds that fill similar nutritional needs. Example: while legume hay has a higher CP% compared to grass hay, it is best valued as a roughage-based source of energy.  Feeds like canola meal or distillers grains may be more cost effective sources of CP.  They each have a different role to play in the nutrition of cattle.</t>
  </si>
  <si>
    <t>This tool only evaluates the value of the feeds in relation to the reference feeds and the two nutrient components selected. It does not consider other nutrients required for a balanced ration nor does it calculate the actual cost of the feed.</t>
  </si>
  <si>
    <r>
      <rPr>
        <b/>
        <sz val="14"/>
        <color theme="1"/>
        <rFont val="Calibri"/>
      </rPr>
      <t>Target Feeds:</t>
    </r>
    <r>
      <rPr>
        <sz val="14"/>
        <color theme="1"/>
        <rFont val="Calibri"/>
      </rPr>
      <t xml:space="preserve"> </t>
    </r>
  </si>
  <si>
    <t>Reference Feeds :</t>
  </si>
  <si>
    <t>Barley Grain</t>
  </si>
  <si>
    <t>This tool will help to determine the value of feeds that you may be considering to purchase as compared to the feed value of two standard feeds (barley and canola meal are the current examples, but can be changed) using current market prices.</t>
  </si>
  <si>
    <t>Developed by The Alberta Beef, Forage and Grazing Centre, with special thanks to: Dr. Hushton Block (AAFC), Barry Yaremcio (AAF) &amp; Herman Simons (AAF)</t>
  </si>
  <si>
    <t>A Tool for Evaluating the Economic Value of Feeds Based on Nutrient Content</t>
  </si>
  <si>
    <t>Enter the current feed price ($/tonne, As Fed) for the reference feeds (e.g. barley grain, canola meal) in corresponding cells.</t>
  </si>
  <si>
    <t>CP (% DM)</t>
  </si>
  <si>
    <t>TDN (% DM basis)</t>
  </si>
  <si>
    <t>CP (% DM basis)</t>
  </si>
  <si>
    <t>Funding support provided by Alberta Agriculture and Forestry's Industry and Market Development Program is gratefully acknowledged</t>
  </si>
  <si>
    <t>Corn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</si>
</sst>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_([$$-409]* #,##0.00_);_([$$-409]* \(#,##0.00\);_([$$-409]* &quot;-&quot;??_);_(@_)"/>
  </numFmts>
  <fonts count="15" x14ac:knownFonts="1">
    <font>
      <sz val="11"/>
      <color theme="1"/>
      <name val="Arial"/>
      <family val="2"/>
    </font>
    <font>
      <sz val="11"/>
      <color theme="1"/>
      <name val="Arial"/>
      <family val="2"/>
    </font>
    <font>
      <b/>
      <sz val="11"/>
      <color theme="1"/>
      <name val="Arial"/>
      <family val="2"/>
    </font>
    <font>
      <b/>
      <sz val="11"/>
      <color theme="6" tint="-0.499984740745262"/>
      <name val="Arial"/>
      <family val="2"/>
    </font>
    <font>
      <b/>
      <sz val="11"/>
      <name val="Arial"/>
      <family val="2"/>
    </font>
    <font>
      <b/>
      <sz val="14"/>
      <color theme="1"/>
      <name val="Calibri"/>
    </font>
    <font>
      <sz val="12"/>
      <color theme="1"/>
      <name val="Calibri"/>
    </font>
    <font>
      <b/>
      <sz val="12"/>
      <color theme="1"/>
      <name val="Calibri"/>
    </font>
    <font>
      <b/>
      <sz val="14"/>
      <color theme="6" tint="-0.499984740745262"/>
      <name val="Calibri"/>
    </font>
    <font>
      <sz val="14"/>
      <color theme="1"/>
      <name val="Calibri"/>
    </font>
    <font>
      <b/>
      <sz val="12"/>
      <name val="Calibri"/>
    </font>
    <font>
      <b/>
      <sz val="12"/>
      <color rgb="FF314332"/>
      <name val="Calibri"/>
    </font>
    <font>
      <b/>
      <sz val="9"/>
      <color rgb="FF000000"/>
      <name val="Tahoma"/>
      <family val="2"/>
    </font>
    <font>
      <b/>
      <u/>
      <sz val="11"/>
      <color rgb="FF000000"/>
      <name val="Tahoma"/>
      <family val="2"/>
    </font>
    <font>
      <b/>
      <sz val="14"/>
      <color theme="1"/>
      <name val="Calibri"/>
      <family val="2"/>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s>
  <borders count="36">
    <border>
      <left/>
      <right/>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medium">
        <color auto="1"/>
      </right>
      <top/>
      <bottom style="hair">
        <color auto="1"/>
      </bottom>
      <diagonal/>
    </border>
    <border>
      <left/>
      <right style="medium">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diagonal/>
    </border>
    <border>
      <left style="medium">
        <color auto="1"/>
      </left>
      <right style="hair">
        <color auto="1"/>
      </right>
      <top/>
      <bottom/>
      <diagonal/>
    </border>
    <border>
      <left style="medium">
        <color auto="1"/>
      </left>
      <right style="hair">
        <color auto="1"/>
      </right>
      <top style="hair">
        <color auto="1"/>
      </top>
      <bottom/>
      <diagonal/>
    </border>
    <border>
      <left style="hair">
        <color auto="1"/>
      </left>
      <right/>
      <top/>
      <bottom style="medium">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top/>
      <bottom style="thin">
        <color auto="1"/>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44" fontId="0" fillId="0" borderId="0" xfId="0" applyNumberFormat="1"/>
    <xf numFmtId="9" fontId="0" fillId="0" borderId="0" xfId="0" applyNumberFormat="1"/>
    <xf numFmtId="10" fontId="0" fillId="0" borderId="0" xfId="0" applyNumberFormat="1"/>
    <xf numFmtId="0" fontId="2" fillId="0" borderId="0" xfId="0" applyFont="1"/>
    <xf numFmtId="0" fontId="0" fillId="0" borderId="0" xfId="0" applyAlignment="1">
      <alignment horizontal="left"/>
    </xf>
    <xf numFmtId="9" fontId="3" fillId="0" borderId="1" xfId="0" applyNumberFormat="1" applyFont="1" applyBorder="1" applyAlignment="1">
      <alignment horizontal="left"/>
    </xf>
    <xf numFmtId="0" fontId="0" fillId="0" borderId="0" xfId="0" applyAlignment="1">
      <alignment horizontal="left"/>
    </xf>
    <xf numFmtId="0" fontId="0" fillId="0" borderId="0" xfId="0" applyFont="1" applyAlignment="1">
      <alignment horizontal="left" wrapText="1"/>
    </xf>
    <xf numFmtId="0" fontId="2" fillId="0" borderId="0" xfId="0" applyFont="1" applyAlignment="1">
      <alignment horizontal="left" wrapText="1"/>
    </xf>
    <xf numFmtId="164" fontId="0" fillId="0" borderId="0" xfId="0" applyNumberFormat="1"/>
    <xf numFmtId="44" fontId="0" fillId="0" borderId="0" xfId="0" applyNumberFormat="1" applyBorder="1"/>
    <xf numFmtId="0" fontId="0" fillId="0" borderId="0" xfId="0" applyAlignment="1">
      <alignment horizontal="right" vertical="top"/>
    </xf>
    <xf numFmtId="0" fontId="6" fillId="0" borderId="0" xfId="0" applyFont="1"/>
    <xf numFmtId="0" fontId="5" fillId="0" borderId="0" xfId="0" applyFont="1"/>
    <xf numFmtId="0" fontId="7" fillId="0" borderId="0" xfId="0" applyFont="1"/>
    <xf numFmtId="0" fontId="10" fillId="0" borderId="34" xfId="0" applyFont="1" applyBorder="1" applyAlignment="1">
      <alignment horizontal="center"/>
    </xf>
    <xf numFmtId="0" fontId="10" fillId="0" borderId="33" xfId="0" applyFont="1" applyBorder="1" applyAlignment="1">
      <alignment horizontal="center"/>
    </xf>
    <xf numFmtId="0" fontId="10" fillId="5" borderId="0" xfId="0" applyFont="1" applyFill="1" applyAlignment="1" applyProtection="1">
      <alignment horizontal="center"/>
      <protection locked="0"/>
    </xf>
    <xf numFmtId="0" fontId="10" fillId="0" borderId="32" xfId="0" applyFont="1" applyBorder="1" applyAlignment="1">
      <alignment horizontal="center"/>
    </xf>
    <xf numFmtId="0" fontId="7" fillId="5" borderId="20" xfId="0" applyFont="1" applyFill="1" applyBorder="1" applyProtection="1">
      <protection locked="0"/>
    </xf>
    <xf numFmtId="44" fontId="11" fillId="2" borderId="20" xfId="1" applyFont="1" applyFill="1" applyBorder="1" applyProtection="1">
      <protection locked="0"/>
    </xf>
    <xf numFmtId="9" fontId="7" fillId="5" borderId="6" xfId="0" applyNumberFormat="1" applyFont="1" applyFill="1" applyBorder="1" applyAlignment="1" applyProtection="1">
      <alignment horizontal="center"/>
      <protection locked="0"/>
    </xf>
    <xf numFmtId="9" fontId="7" fillId="5" borderId="7" xfId="0" applyNumberFormat="1" applyFont="1" applyFill="1" applyBorder="1" applyAlignment="1" applyProtection="1">
      <alignment horizontal="center"/>
      <protection locked="0"/>
    </xf>
    <xf numFmtId="10" fontId="7" fillId="5" borderId="8" xfId="0" applyNumberFormat="1" applyFont="1" applyFill="1" applyBorder="1" applyAlignment="1" applyProtection="1">
      <alignment horizontal="center"/>
      <protection locked="0"/>
    </xf>
    <xf numFmtId="0" fontId="7" fillId="5" borderId="22" xfId="0" applyFont="1" applyFill="1" applyBorder="1" applyProtection="1">
      <protection locked="0"/>
    </xf>
    <xf numFmtId="44" fontId="11" fillId="2" borderId="22" xfId="1" applyFont="1" applyFill="1" applyBorder="1" applyProtection="1">
      <protection locked="0"/>
    </xf>
    <xf numFmtId="9" fontId="7" fillId="5" borderId="12" xfId="0" applyNumberFormat="1" applyFont="1" applyFill="1" applyBorder="1" applyAlignment="1" applyProtection="1">
      <alignment horizontal="center"/>
      <protection locked="0"/>
    </xf>
    <xf numFmtId="9" fontId="7" fillId="5" borderId="13" xfId="0" applyNumberFormat="1" applyFont="1" applyFill="1" applyBorder="1" applyAlignment="1" applyProtection="1">
      <alignment horizontal="center"/>
      <protection locked="0"/>
    </xf>
    <xf numFmtId="10" fontId="7" fillId="5" borderId="14" xfId="0" applyNumberFormat="1" applyFont="1" applyFill="1" applyBorder="1" applyAlignment="1" applyProtection="1">
      <alignment horizontal="center"/>
      <protection locked="0"/>
    </xf>
    <xf numFmtId="0" fontId="9" fillId="0" borderId="0" xfId="0" applyFont="1"/>
    <xf numFmtId="0" fontId="7" fillId="5" borderId="0" xfId="0" applyFont="1" applyFill="1" applyBorder="1" applyProtection="1">
      <protection locked="0"/>
    </xf>
    <xf numFmtId="44" fontId="11" fillId="2" borderId="0" xfId="1" applyFont="1" applyFill="1" applyBorder="1" applyProtection="1">
      <protection locked="0"/>
    </xf>
    <xf numFmtId="9" fontId="7" fillId="5" borderId="0" xfId="0" applyNumberFormat="1" applyFont="1" applyFill="1" applyBorder="1" applyAlignment="1" applyProtection="1">
      <alignment horizontal="center"/>
      <protection locked="0"/>
    </xf>
    <xf numFmtId="10" fontId="7" fillId="5" borderId="0" xfId="0" applyNumberFormat="1" applyFont="1" applyFill="1" applyBorder="1" applyAlignment="1" applyProtection="1">
      <alignment horizontal="center"/>
      <protection locked="0"/>
    </xf>
    <xf numFmtId="0" fontId="10" fillId="0" borderId="0" xfId="0" applyFont="1" applyAlignment="1">
      <alignment horizontal="center" wrapText="1"/>
    </xf>
    <xf numFmtId="0" fontId="10" fillId="0" borderId="0" xfId="0" applyFont="1" applyAlignment="1">
      <alignment horizontal="center"/>
    </xf>
    <xf numFmtId="0" fontId="7" fillId="3" borderId="20" xfId="0" applyFont="1" applyFill="1" applyBorder="1"/>
    <xf numFmtId="44" fontId="7" fillId="3" borderId="24" xfId="1" applyFont="1" applyFill="1" applyBorder="1"/>
    <xf numFmtId="9" fontId="7" fillId="3" borderId="6" xfId="0" applyNumberFormat="1" applyFont="1" applyFill="1" applyBorder="1" applyAlignment="1">
      <alignment horizontal="center"/>
    </xf>
    <xf numFmtId="9" fontId="7" fillId="3" borderId="7" xfId="0" applyNumberFormat="1" applyFont="1" applyFill="1" applyBorder="1" applyAlignment="1">
      <alignment horizontal="center"/>
    </xf>
    <xf numFmtId="10" fontId="7" fillId="3" borderId="8" xfId="0" applyNumberFormat="1" applyFont="1" applyFill="1" applyBorder="1" applyAlignment="1">
      <alignment horizontal="center"/>
    </xf>
    <xf numFmtId="165" fontId="7" fillId="3" borderId="24" xfId="1" applyNumberFormat="1" applyFont="1" applyFill="1" applyBorder="1" applyAlignment="1">
      <alignment horizontal="center" vertical="center"/>
    </xf>
    <xf numFmtId="44" fontId="7" fillId="0" borderId="29" xfId="0" applyNumberFormat="1" applyFont="1" applyBorder="1" applyAlignment="1">
      <alignment horizontal="center"/>
    </xf>
    <xf numFmtId="164" fontId="7" fillId="0" borderId="2" xfId="0" applyNumberFormat="1" applyFont="1" applyBorder="1"/>
    <xf numFmtId="0" fontId="7" fillId="3" borderId="22" xfId="0" applyFont="1" applyFill="1" applyBorder="1"/>
    <xf numFmtId="44" fontId="7" fillId="3" borderId="25" xfId="1" applyFont="1" applyFill="1" applyBorder="1"/>
    <xf numFmtId="9" fontId="7" fillId="3" borderId="12" xfId="0" applyNumberFormat="1" applyFont="1" applyFill="1" applyBorder="1" applyAlignment="1">
      <alignment horizontal="center"/>
    </xf>
    <xf numFmtId="9" fontId="7" fillId="3" borderId="13" xfId="0" applyNumberFormat="1" applyFont="1" applyFill="1" applyBorder="1" applyAlignment="1">
      <alignment horizontal="center"/>
    </xf>
    <xf numFmtId="10" fontId="7" fillId="3" borderId="14" xfId="0" applyNumberFormat="1" applyFont="1" applyFill="1" applyBorder="1" applyAlignment="1">
      <alignment horizontal="center"/>
    </xf>
    <xf numFmtId="44" fontId="7" fillId="0" borderId="12" xfId="0" applyNumberFormat="1" applyFont="1" applyBorder="1" applyAlignment="1">
      <alignment horizontal="center"/>
    </xf>
    <xf numFmtId="164" fontId="7" fillId="0" borderId="28" xfId="0" applyNumberFormat="1" applyFont="1" applyBorder="1"/>
    <xf numFmtId="0" fontId="11" fillId="2" borderId="23" xfId="0" applyFont="1" applyFill="1" applyBorder="1" applyProtection="1">
      <protection locked="0"/>
    </xf>
    <xf numFmtId="44" fontId="11" fillId="2" borderId="26" xfId="1" applyFont="1" applyFill="1" applyBorder="1" applyProtection="1">
      <protection locked="0"/>
    </xf>
    <xf numFmtId="9" fontId="11" fillId="2" borderId="17" xfId="0" applyNumberFormat="1" applyFont="1" applyFill="1" applyBorder="1" applyAlignment="1" applyProtection="1">
      <alignment horizontal="center"/>
      <protection locked="0"/>
    </xf>
    <xf numFmtId="9" fontId="11" fillId="2" borderId="18" xfId="0" applyNumberFormat="1" applyFont="1" applyFill="1" applyBorder="1" applyAlignment="1" applyProtection="1">
      <alignment horizontal="center"/>
      <protection locked="0"/>
    </xf>
    <xf numFmtId="10" fontId="11" fillId="2" borderId="19" xfId="0" applyNumberFormat="1" applyFont="1" applyFill="1" applyBorder="1" applyAlignment="1" applyProtection="1">
      <alignment horizontal="center"/>
      <protection locked="0"/>
    </xf>
    <xf numFmtId="165" fontId="7" fillId="4" borderId="26" xfId="1" applyNumberFormat="1" applyFont="1" applyFill="1" applyBorder="1" applyAlignment="1">
      <alignment horizontal="center" vertical="center"/>
    </xf>
    <xf numFmtId="44" fontId="7" fillId="0" borderId="30" xfId="0" applyNumberFormat="1" applyFont="1" applyBorder="1" applyAlignment="1">
      <alignment horizontal="center"/>
    </xf>
    <xf numFmtId="164" fontId="7" fillId="0" borderId="15" xfId="0" applyNumberFormat="1" applyFont="1" applyBorder="1"/>
    <xf numFmtId="0" fontId="11" fillId="2" borderId="21" xfId="0" applyFont="1" applyFill="1" applyBorder="1" applyProtection="1">
      <protection locked="0"/>
    </xf>
    <xf numFmtId="44" fontId="11" fillId="2" borderId="27" xfId="1" applyFont="1" applyFill="1" applyBorder="1" applyProtection="1">
      <protection locked="0"/>
    </xf>
    <xf numFmtId="9" fontId="11" fillId="2" borderId="9" xfId="0" applyNumberFormat="1" applyFont="1" applyFill="1" applyBorder="1" applyAlignment="1" applyProtection="1">
      <alignment horizontal="center"/>
      <protection locked="0"/>
    </xf>
    <xf numFmtId="9" fontId="11" fillId="2" borderId="10" xfId="0" applyNumberFormat="1" applyFont="1" applyFill="1" applyBorder="1" applyAlignment="1" applyProtection="1">
      <alignment horizontal="center"/>
      <protection locked="0"/>
    </xf>
    <xf numFmtId="10" fontId="11" fillId="2" borderId="11" xfId="0" applyNumberFormat="1" applyFont="1" applyFill="1" applyBorder="1" applyAlignment="1" applyProtection="1">
      <alignment horizontal="center"/>
      <protection locked="0"/>
    </xf>
    <xf numFmtId="165" fontId="7" fillId="4" borderId="27" xfId="1" applyNumberFormat="1" applyFont="1" applyFill="1" applyBorder="1" applyAlignment="1">
      <alignment horizontal="center" vertical="center"/>
    </xf>
    <xf numFmtId="44" fontId="7" fillId="0" borderId="31" xfId="0" applyNumberFormat="1" applyFont="1" applyBorder="1" applyAlignment="1">
      <alignment horizontal="center"/>
    </xf>
    <xf numFmtId="164" fontId="7" fillId="0" borderId="16" xfId="0" applyNumberFormat="1" applyFont="1" applyBorder="1"/>
    <xf numFmtId="44" fontId="7" fillId="0" borderId="9" xfId="0" applyNumberFormat="1" applyFont="1" applyBorder="1" applyAlignment="1">
      <alignment horizontal="center"/>
    </xf>
    <xf numFmtId="0" fontId="11" fillId="2" borderId="22" xfId="0" applyFont="1" applyFill="1" applyBorder="1" applyProtection="1">
      <protection locked="0"/>
    </xf>
    <xf numFmtId="44" fontId="11" fillId="2" borderId="25" xfId="1" applyFont="1" applyFill="1" applyBorder="1" applyProtection="1">
      <protection locked="0"/>
    </xf>
    <xf numFmtId="9" fontId="11" fillId="2" borderId="12" xfId="0" applyNumberFormat="1" applyFont="1" applyFill="1" applyBorder="1" applyAlignment="1" applyProtection="1">
      <alignment horizontal="center"/>
      <protection locked="0"/>
    </xf>
    <xf numFmtId="9" fontId="11" fillId="2" borderId="13" xfId="0" applyNumberFormat="1" applyFont="1" applyFill="1" applyBorder="1" applyAlignment="1" applyProtection="1">
      <alignment horizontal="center"/>
      <protection locked="0"/>
    </xf>
    <xf numFmtId="10" fontId="11" fillId="2" borderId="14" xfId="0" applyNumberFormat="1" applyFont="1" applyFill="1" applyBorder="1" applyAlignment="1" applyProtection="1">
      <alignment horizontal="center"/>
      <protection locked="0"/>
    </xf>
    <xf numFmtId="165" fontId="7" fillId="4" borderId="25" xfId="1" applyNumberFormat="1" applyFont="1" applyFill="1" applyBorder="1" applyAlignment="1">
      <alignment horizontal="center" vertical="center"/>
    </xf>
    <xf numFmtId="0" fontId="7" fillId="0" borderId="0" xfId="0" applyFont="1" applyAlignment="1">
      <alignment vertical="top"/>
    </xf>
    <xf numFmtId="0" fontId="14" fillId="0" borderId="0" xfId="0" applyFont="1"/>
    <xf numFmtId="0" fontId="5" fillId="0" borderId="35" xfId="0" applyFont="1" applyBorder="1" applyAlignment="1">
      <alignment horizontal="center"/>
    </xf>
    <xf numFmtId="0" fontId="6" fillId="0" borderId="0" xfId="0" applyFont="1" applyAlignment="1">
      <alignment horizontal="left" wrapText="1"/>
    </xf>
    <xf numFmtId="0" fontId="7" fillId="0" borderId="0" xfId="0" applyFont="1" applyAlignment="1">
      <alignment horizontal="left" wrapText="1"/>
    </xf>
    <xf numFmtId="0" fontId="7" fillId="0" borderId="0" xfId="0" applyFont="1" applyAlignment="1">
      <alignment horizontal="center"/>
    </xf>
    <xf numFmtId="0" fontId="10" fillId="0" borderId="0" xfId="0" applyFont="1" applyAlignment="1">
      <alignment horizontal="center"/>
    </xf>
    <xf numFmtId="9" fontId="4" fillId="0" borderId="0" xfId="0" applyNumberFormat="1" applyFont="1" applyBorder="1" applyAlignment="1">
      <alignment horizontal="left"/>
    </xf>
    <xf numFmtId="0" fontId="0" fillId="0" borderId="0" xfId="0" applyAlignment="1">
      <alignment horizontal="left" wrapText="1"/>
    </xf>
    <xf numFmtId="0" fontId="0" fillId="0" borderId="0" xfId="0" applyAlignment="1">
      <alignment horizontal="left"/>
    </xf>
    <xf numFmtId="9" fontId="8" fillId="2" borderId="3" xfId="0" applyNumberFormat="1" applyFont="1" applyFill="1" applyBorder="1" applyAlignment="1">
      <alignment horizontal="center"/>
    </xf>
    <xf numFmtId="9" fontId="8" fillId="2" borderId="4" xfId="0" applyNumberFormat="1" applyFont="1" applyFill="1" applyBorder="1" applyAlignment="1">
      <alignment horizontal="center"/>
    </xf>
    <xf numFmtId="9" fontId="8" fillId="2" borderId="5" xfId="0" applyNumberFormat="1" applyFont="1" applyFill="1" applyBorder="1" applyAlignment="1">
      <alignment horizontal="center"/>
    </xf>
    <xf numFmtId="0" fontId="6"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3143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6"/>
  <sheetViews>
    <sheetView showGridLines="0" tabSelected="1" topLeftCell="A19" workbookViewId="0">
      <selection activeCell="H6" sqref="H6"/>
    </sheetView>
  </sheetViews>
  <sheetFormatPr defaultColWidth="8.875" defaultRowHeight="14.25" x14ac:dyDescent="0.2"/>
  <cols>
    <col min="2" max="2" width="11.5" customWidth="1"/>
    <col min="3" max="6" width="22.625" customWidth="1"/>
    <col min="7" max="7" width="15.125" customWidth="1"/>
    <col min="8" max="8" width="9.875" customWidth="1"/>
    <col min="9" max="9" width="9.625" customWidth="1"/>
  </cols>
  <sheetData>
    <row r="2" spans="2:16" ht="18.75" x14ac:dyDescent="0.3">
      <c r="B2" s="77" t="s">
        <v>28</v>
      </c>
      <c r="C2" s="77"/>
      <c r="D2" s="77"/>
      <c r="E2" s="77"/>
      <c r="F2" s="77"/>
    </row>
    <row r="3" spans="2:16" ht="28.5" customHeight="1" x14ac:dyDescent="0.25">
      <c r="B3" s="4"/>
    </row>
    <row r="4" spans="2:16" ht="28.5" customHeight="1" x14ac:dyDescent="0.25">
      <c r="B4" s="78" t="s">
        <v>26</v>
      </c>
      <c r="C4" s="79"/>
      <c r="D4" s="79"/>
      <c r="E4" s="79"/>
      <c r="F4" s="79"/>
    </row>
    <row r="5" spans="2:16" ht="28.5" customHeight="1" x14ac:dyDescent="0.25">
      <c r="B5" s="8"/>
      <c r="C5" s="9"/>
      <c r="D5" s="9"/>
      <c r="E5" s="9"/>
      <c r="F5" s="9"/>
    </row>
    <row r="6" spans="2:16" ht="27.95" customHeight="1" x14ac:dyDescent="0.25">
      <c r="B6" s="75" t="s">
        <v>7</v>
      </c>
      <c r="C6" s="78" t="s">
        <v>29</v>
      </c>
      <c r="D6" s="78"/>
      <c r="E6" s="78"/>
      <c r="F6" s="78"/>
      <c r="L6" s="83"/>
      <c r="M6" s="83"/>
      <c r="N6" s="83"/>
      <c r="O6" s="83"/>
      <c r="P6" s="83"/>
    </row>
    <row r="7" spans="2:16" ht="15.75" x14ac:dyDescent="0.25">
      <c r="B7" s="15" t="s">
        <v>8</v>
      </c>
      <c r="C7" s="13" t="s">
        <v>16</v>
      </c>
      <c r="D7" s="13"/>
      <c r="E7" s="13"/>
      <c r="F7" s="13"/>
      <c r="L7" s="84"/>
      <c r="M7" s="84"/>
      <c r="N7" s="84"/>
      <c r="O7" s="84"/>
      <c r="P7" s="84"/>
    </row>
    <row r="8" spans="2:16" ht="15.75" x14ac:dyDescent="0.25">
      <c r="B8" s="15" t="s">
        <v>9</v>
      </c>
      <c r="C8" s="13" t="s">
        <v>12</v>
      </c>
      <c r="D8" s="13"/>
      <c r="E8" s="13"/>
      <c r="F8" s="13"/>
      <c r="L8" s="84"/>
      <c r="M8" s="84"/>
      <c r="N8" s="84"/>
      <c r="O8" s="84"/>
      <c r="P8" s="84"/>
    </row>
    <row r="9" spans="2:16" ht="15.75" x14ac:dyDescent="0.25">
      <c r="B9" s="15" t="s">
        <v>13</v>
      </c>
      <c r="C9" s="13" t="s">
        <v>14</v>
      </c>
      <c r="D9" s="13"/>
      <c r="E9" s="13"/>
      <c r="F9" s="13"/>
      <c r="L9" s="84"/>
      <c r="M9" s="84"/>
      <c r="N9" s="84"/>
      <c r="O9" s="84"/>
      <c r="P9" s="84"/>
    </row>
    <row r="10" spans="2:16" x14ac:dyDescent="0.2">
      <c r="L10" s="7"/>
      <c r="M10" s="7"/>
      <c r="N10" s="7"/>
      <c r="O10" s="7"/>
      <c r="P10" s="7"/>
    </row>
    <row r="11" spans="2:16" x14ac:dyDescent="0.2">
      <c r="L11" s="7"/>
      <c r="M11" s="7"/>
      <c r="N11" s="7"/>
      <c r="O11" s="7"/>
      <c r="P11" s="7"/>
    </row>
    <row r="12" spans="2:16" ht="15" thickBot="1" x14ac:dyDescent="0.25">
      <c r="B12" s="5"/>
      <c r="C12" s="5"/>
      <c r="D12" s="5"/>
      <c r="E12" s="5"/>
      <c r="F12" s="5"/>
    </row>
    <row r="13" spans="2:16" ht="19.5" thickBot="1" x14ac:dyDescent="0.35">
      <c r="B13" s="85" t="s">
        <v>3</v>
      </c>
      <c r="C13" s="86"/>
      <c r="D13" s="86"/>
      <c r="E13" s="86"/>
      <c r="F13" s="87"/>
    </row>
    <row r="14" spans="2:16" ht="15" x14ac:dyDescent="0.25">
      <c r="B14" s="6"/>
      <c r="C14" s="6"/>
      <c r="D14" s="6"/>
      <c r="E14" s="6"/>
      <c r="F14" s="6"/>
    </row>
    <row r="15" spans="2:16" ht="15" x14ac:dyDescent="0.25">
      <c r="B15" s="82"/>
      <c r="C15" s="82"/>
      <c r="D15" s="82"/>
      <c r="E15" s="82"/>
      <c r="F15" s="82"/>
    </row>
    <row r="17" spans="1:11" ht="18.75" x14ac:dyDescent="0.3">
      <c r="B17" s="76" t="s">
        <v>24</v>
      </c>
    </row>
    <row r="18" spans="1:11" ht="16.5" thickBot="1" x14ac:dyDescent="0.3">
      <c r="B18" s="15" t="s">
        <v>0</v>
      </c>
      <c r="C18" s="16" t="s">
        <v>4</v>
      </c>
      <c r="D18" s="17" t="s">
        <v>2</v>
      </c>
      <c r="E18" s="18" t="s">
        <v>31</v>
      </c>
      <c r="F18" s="19" t="s">
        <v>32</v>
      </c>
    </row>
    <row r="19" spans="1:11" ht="15.75" x14ac:dyDescent="0.25">
      <c r="B19" s="20" t="s">
        <v>25</v>
      </c>
      <c r="C19" s="21">
        <v>255</v>
      </c>
      <c r="D19" s="22">
        <v>0.18</v>
      </c>
      <c r="E19" s="23">
        <v>0.83</v>
      </c>
      <c r="F19" s="24">
        <v>0.125</v>
      </c>
    </row>
    <row r="20" spans="1:11" ht="16.5" thickBot="1" x14ac:dyDescent="0.3">
      <c r="B20" s="25" t="s">
        <v>1</v>
      </c>
      <c r="C20" s="26">
        <v>6530</v>
      </c>
      <c r="D20" s="27">
        <v>0.18</v>
      </c>
      <c r="E20" s="28">
        <v>0.7</v>
      </c>
      <c r="F20" s="29">
        <v>0.39200000000000002</v>
      </c>
    </row>
    <row r="21" spans="1:11" ht="15.75" x14ac:dyDescent="0.25">
      <c r="B21" s="31"/>
      <c r="C21" s="32"/>
      <c r="D21" s="33"/>
      <c r="E21" s="33"/>
      <c r="F21" s="34"/>
    </row>
    <row r="23" spans="1:11" ht="39" customHeight="1" x14ac:dyDescent="0.3">
      <c r="B23" s="30" t="s">
        <v>23</v>
      </c>
    </row>
    <row r="24" spans="1:11" ht="18" customHeight="1" x14ac:dyDescent="0.25">
      <c r="A24" s="13"/>
      <c r="B24" s="13"/>
      <c r="C24" s="35" t="s">
        <v>10</v>
      </c>
      <c r="D24" s="13"/>
      <c r="E24" s="13"/>
      <c r="F24" s="13"/>
      <c r="G24" s="35" t="s">
        <v>17</v>
      </c>
      <c r="H24" s="80" t="s">
        <v>11</v>
      </c>
      <c r="I24" s="80"/>
    </row>
    <row r="25" spans="1:11" ht="16.5" thickBot="1" x14ac:dyDescent="0.3">
      <c r="A25" s="13"/>
      <c r="B25" s="13"/>
      <c r="C25" s="36" t="s">
        <v>4</v>
      </c>
      <c r="D25" s="19" t="s">
        <v>2</v>
      </c>
      <c r="E25" s="19" t="str">
        <f>+E18</f>
        <v>TDN (% DM basis)</v>
      </c>
      <c r="F25" s="19" t="s">
        <v>30</v>
      </c>
      <c r="G25" s="17" t="s">
        <v>4</v>
      </c>
      <c r="H25" s="81" t="s">
        <v>4</v>
      </c>
      <c r="I25" s="81"/>
      <c r="J25" s="1"/>
      <c r="K25" s="1"/>
    </row>
    <row r="26" spans="1:11" ht="16.5" thickBot="1" x14ac:dyDescent="0.3">
      <c r="A26" s="13" t="s">
        <v>6</v>
      </c>
      <c r="B26" s="37" t="s">
        <v>5</v>
      </c>
      <c r="C26" s="38">
        <v>225</v>
      </c>
      <c r="D26" s="39">
        <v>0.86</v>
      </c>
      <c r="E26" s="40">
        <v>0.6</v>
      </c>
      <c r="F26" s="41">
        <v>0.125</v>
      </c>
      <c r="G26" s="42">
        <f>((($F$19*($C$20/$D$20)/$F$20-($C$19/$D$19))/($F$19*$E$20/$F$20-$E$19))*E26+(($E$20*($C$19/$D$19)/$E$19-($C$20/$D$20))/($E$20*$F$19/$E$19-$F$20))*F26)*D26</f>
        <v>4527.519923017273</v>
      </c>
      <c r="H26" s="43" t="str">
        <f>IF(I26=0,"",IF(I26&lt;0,"Negative","Positive"))</f>
        <v>Positive</v>
      </c>
      <c r="I26" s="44">
        <f t="shared" ref="I26:I35" si="0">+G26-C26</f>
        <v>4302.519923017273</v>
      </c>
      <c r="K26" s="1"/>
    </row>
    <row r="27" spans="1:11" ht="16.5" thickBot="1" x14ac:dyDescent="0.3">
      <c r="A27" s="13" t="s">
        <v>6</v>
      </c>
      <c r="B27" s="45" t="s">
        <v>5</v>
      </c>
      <c r="C27" s="46">
        <v>225</v>
      </c>
      <c r="D27" s="47">
        <v>0.83</v>
      </c>
      <c r="E27" s="48">
        <v>0.59</v>
      </c>
      <c r="F27" s="49">
        <v>0.115</v>
      </c>
      <c r="G27" s="42">
        <f>((($F$19*($C$20/$D$20)/$F$20-($C$19/$D$19))/($F$19*$E$20/$F$20-$E$19))*E27+(($E$20*($C$19/$D$19)/$E$19-($C$20/$D$20))/($E$20*$F$19/$E$19-$F$20))*F27)*D27</f>
        <v>3492.3535085998287</v>
      </c>
      <c r="H27" s="50" t="str">
        <f t="shared" ref="H27:H35" si="1">IF(I27=0,"",IF(I27&lt;0,"Negative","Positive"))</f>
        <v>Positive</v>
      </c>
      <c r="I27" s="51">
        <f t="shared" si="0"/>
        <v>3267.3535085998287</v>
      </c>
      <c r="K27" s="1"/>
    </row>
    <row r="28" spans="1:11" ht="15.75" x14ac:dyDescent="0.25">
      <c r="A28" s="13"/>
      <c r="B28" s="52" t="s">
        <v>34</v>
      </c>
      <c r="C28" s="53">
        <v>100</v>
      </c>
      <c r="D28" s="54">
        <v>0.5</v>
      </c>
      <c r="E28" s="55">
        <v>0.4</v>
      </c>
      <c r="F28" s="56">
        <v>0.15</v>
      </c>
      <c r="G28" s="57">
        <f>((($F$19*($C$20/$D$20)/$F$20-($C$19/$D$19))/($F$19*$E$20/$F$20-$E$19))*E28+(($E$20*($C$19/$D$19)/$E$19-($C$20/$D$20))/($E$20*$F$19/$E$19-$F$20))*F28)*D28</f>
        <v>5835.5288358231255</v>
      </c>
      <c r="H28" s="58" t="str">
        <f t="shared" si="1"/>
        <v>Positive</v>
      </c>
      <c r="I28" s="59">
        <f t="shared" si="0"/>
        <v>5735.5288358231255</v>
      </c>
      <c r="K28" s="11"/>
    </row>
    <row r="29" spans="1:11" ht="15.75" x14ac:dyDescent="0.25">
      <c r="A29" s="13"/>
      <c r="B29" s="60" t="s">
        <v>18</v>
      </c>
      <c r="C29" s="61"/>
      <c r="D29" s="62"/>
      <c r="E29" s="63"/>
      <c r="F29" s="64"/>
      <c r="G29" s="65">
        <f t="shared" ref="G28:G35" si="2">((($F$19*($C$20/$D$20)/$F$20-($C$19/$D$19))/($F$19*$E$20/$F$20-$E$19))*E29+(($E$20*($C$19/$D$19)/$E$19-($C$20/$D$20))/($E$20*$F$19/$E$19-$F$20))*F29)*D29</f>
        <v>0</v>
      </c>
      <c r="H29" s="66" t="str">
        <f t="shared" si="1"/>
        <v/>
      </c>
      <c r="I29" s="67">
        <f t="shared" si="0"/>
        <v>0</v>
      </c>
    </row>
    <row r="30" spans="1:11" ht="15.75" x14ac:dyDescent="0.25">
      <c r="A30" s="13"/>
      <c r="B30" s="60" t="s">
        <v>18</v>
      </c>
      <c r="C30" s="61"/>
      <c r="D30" s="62"/>
      <c r="E30" s="63"/>
      <c r="F30" s="64"/>
      <c r="G30" s="65">
        <f t="shared" si="2"/>
        <v>0</v>
      </c>
      <c r="H30" s="66" t="str">
        <f t="shared" si="1"/>
        <v/>
      </c>
      <c r="I30" s="67">
        <f t="shared" si="0"/>
        <v>0</v>
      </c>
    </row>
    <row r="31" spans="1:11" ht="15.75" x14ac:dyDescent="0.25">
      <c r="A31" s="13"/>
      <c r="B31" s="60" t="s">
        <v>18</v>
      </c>
      <c r="C31" s="61"/>
      <c r="D31" s="62"/>
      <c r="E31" s="63"/>
      <c r="F31" s="64"/>
      <c r="G31" s="65">
        <f t="shared" si="2"/>
        <v>0</v>
      </c>
      <c r="H31" s="66" t="str">
        <f t="shared" si="1"/>
        <v/>
      </c>
      <c r="I31" s="67">
        <f t="shared" si="0"/>
        <v>0</v>
      </c>
    </row>
    <row r="32" spans="1:11" ht="15.75" x14ac:dyDescent="0.25">
      <c r="A32" s="13"/>
      <c r="B32" s="60" t="s">
        <v>18</v>
      </c>
      <c r="C32" s="61"/>
      <c r="D32" s="62"/>
      <c r="E32" s="63"/>
      <c r="F32" s="64"/>
      <c r="G32" s="65">
        <f t="shared" si="2"/>
        <v>0</v>
      </c>
      <c r="H32" s="68" t="str">
        <f t="shared" si="1"/>
        <v/>
      </c>
      <c r="I32" s="67">
        <f t="shared" si="0"/>
        <v>0</v>
      </c>
    </row>
    <row r="33" spans="1:9" ht="15.75" x14ac:dyDescent="0.25">
      <c r="A33" s="13"/>
      <c r="B33" s="60" t="s">
        <v>18</v>
      </c>
      <c r="C33" s="61"/>
      <c r="D33" s="62"/>
      <c r="E33" s="63"/>
      <c r="F33" s="64"/>
      <c r="G33" s="65">
        <f t="shared" si="2"/>
        <v>0</v>
      </c>
      <c r="H33" s="68" t="str">
        <f t="shared" si="1"/>
        <v/>
      </c>
      <c r="I33" s="67">
        <f t="shared" si="0"/>
        <v>0</v>
      </c>
    </row>
    <row r="34" spans="1:9" ht="15.75" x14ac:dyDescent="0.25">
      <c r="A34" s="13"/>
      <c r="B34" s="60" t="s">
        <v>18</v>
      </c>
      <c r="C34" s="61"/>
      <c r="D34" s="62"/>
      <c r="E34" s="63"/>
      <c r="F34" s="64"/>
      <c r="G34" s="65">
        <f t="shared" si="2"/>
        <v>0</v>
      </c>
      <c r="H34" s="58" t="str">
        <f t="shared" si="1"/>
        <v/>
      </c>
      <c r="I34" s="67">
        <f t="shared" si="0"/>
        <v>0</v>
      </c>
    </row>
    <row r="35" spans="1:9" ht="16.5" thickBot="1" x14ac:dyDescent="0.3">
      <c r="A35" s="13"/>
      <c r="B35" s="69" t="s">
        <v>18</v>
      </c>
      <c r="C35" s="70"/>
      <c r="D35" s="71"/>
      <c r="E35" s="72"/>
      <c r="F35" s="73"/>
      <c r="G35" s="74">
        <f t="shared" si="2"/>
        <v>0</v>
      </c>
      <c r="H35" s="50" t="str">
        <f t="shared" si="1"/>
        <v/>
      </c>
      <c r="I35" s="51">
        <f t="shared" si="0"/>
        <v>0</v>
      </c>
    </row>
    <row r="36" spans="1:9" x14ac:dyDescent="0.2">
      <c r="C36" s="2"/>
    </row>
    <row r="37" spans="1:9" x14ac:dyDescent="0.2">
      <c r="C37" s="3"/>
    </row>
    <row r="38" spans="1:9" x14ac:dyDescent="0.2">
      <c r="C38" s="10"/>
    </row>
    <row r="39" spans="1:9" ht="18.75" x14ac:dyDescent="0.3">
      <c r="B39" s="14" t="s">
        <v>15</v>
      </c>
    </row>
    <row r="40" spans="1:9" ht="30.75" customHeight="1" x14ac:dyDescent="0.2">
      <c r="A40" s="12"/>
      <c r="B40" s="88" t="s">
        <v>21</v>
      </c>
      <c r="C40" s="88"/>
      <c r="D40" s="88"/>
      <c r="E40" s="88"/>
      <c r="F40" s="88"/>
      <c r="G40" s="88"/>
    </row>
    <row r="41" spans="1:9" ht="15.75" x14ac:dyDescent="0.25">
      <c r="B41" s="13" t="s">
        <v>19</v>
      </c>
      <c r="C41" s="13"/>
      <c r="D41" s="13"/>
      <c r="E41" s="13"/>
      <c r="F41" s="13"/>
      <c r="G41" s="13"/>
    </row>
    <row r="42" spans="1:9" ht="29.25" customHeight="1" x14ac:dyDescent="0.25">
      <c r="A42" s="12"/>
      <c r="B42" s="78" t="s">
        <v>22</v>
      </c>
      <c r="C42" s="78"/>
      <c r="D42" s="78"/>
      <c r="E42" s="78"/>
      <c r="F42" s="78"/>
      <c r="G42" s="78"/>
    </row>
    <row r="43" spans="1:9" ht="15.75" x14ac:dyDescent="0.25">
      <c r="B43" s="13" t="s">
        <v>20</v>
      </c>
      <c r="C43" s="13"/>
      <c r="D43" s="13"/>
      <c r="E43" s="13"/>
      <c r="F43" s="13"/>
      <c r="G43" s="13"/>
    </row>
    <row r="44" spans="1:9" ht="15.75" x14ac:dyDescent="0.25">
      <c r="B44" s="13"/>
      <c r="C44" s="13"/>
      <c r="D44" s="13"/>
      <c r="E44" s="13"/>
      <c r="F44" s="13"/>
      <c r="G44" s="13"/>
    </row>
    <row r="45" spans="1:9" ht="15.75" x14ac:dyDescent="0.25">
      <c r="B45" s="13" t="s">
        <v>27</v>
      </c>
      <c r="C45" s="13"/>
      <c r="D45" s="13"/>
      <c r="E45" s="13"/>
      <c r="F45" s="13"/>
      <c r="G45" s="13"/>
    </row>
    <row r="46" spans="1:9" ht="15.75" x14ac:dyDescent="0.25">
      <c r="B46" s="13" t="s">
        <v>33</v>
      </c>
    </row>
  </sheetData>
  <mergeCells count="13">
    <mergeCell ref="B42:G42"/>
    <mergeCell ref="L6:P6"/>
    <mergeCell ref="L7:P7"/>
    <mergeCell ref="L8:P8"/>
    <mergeCell ref="L9:P9"/>
    <mergeCell ref="B13:F13"/>
    <mergeCell ref="B40:G40"/>
    <mergeCell ref="B2:F2"/>
    <mergeCell ref="B4:F4"/>
    <mergeCell ref="C6:F6"/>
    <mergeCell ref="H24:I24"/>
    <mergeCell ref="H25:I25"/>
    <mergeCell ref="B15:F1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AAFC-AAC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Cory Howse</cp:lastModifiedBy>
  <dcterms:created xsi:type="dcterms:W3CDTF">2018-08-28T14:47:09Z</dcterms:created>
  <dcterms:modified xsi:type="dcterms:W3CDTF">2019-02-28T17:56:36Z</dcterms:modified>
</cp:coreProperties>
</file>